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Taux d'effort\2026\"/>
    </mc:Choice>
  </mc:AlternateContent>
  <bookViews>
    <workbookView xWindow="0" yWindow="0" windowWidth="28800" windowHeight="11715"/>
  </bookViews>
  <sheets>
    <sheet name="tarifs séjours 2026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6" i="2" s="1"/>
  <c r="C10" i="2" l="1"/>
  <c r="D17" i="2" l="1"/>
  <c r="E17" i="2" s="1"/>
  <c r="D16" i="2"/>
  <c r="E16" i="2" s="1"/>
  <c r="D23" i="2"/>
  <c r="E23" i="2" s="1"/>
  <c r="D24" i="2"/>
  <c r="E24" i="2" s="1"/>
  <c r="D22" i="2"/>
  <c r="E22" i="2" s="1"/>
  <c r="D15" i="2"/>
  <c r="E15" i="2" s="1"/>
</calcChain>
</file>

<file path=xl/sharedStrings.xml><?xml version="1.0" encoding="utf-8"?>
<sst xmlns="http://schemas.openxmlformats.org/spreadsheetml/2006/main" count="28" uniqueCount="20">
  <si>
    <t>Rmpp</t>
  </si>
  <si>
    <t>RFR mensuel</t>
  </si>
  <si>
    <t>Séjour</t>
  </si>
  <si>
    <t>Coût du séjour</t>
  </si>
  <si>
    <t>Prise en charge par la Ville</t>
  </si>
  <si>
    <t>Prise en charge par la Famille</t>
  </si>
  <si>
    <t>Calcul du RMPP</t>
  </si>
  <si>
    <t>Les aventuriers en herbe</t>
  </si>
  <si>
    <t>Costa Brava</t>
  </si>
  <si>
    <t>Passion Océan</t>
  </si>
  <si>
    <t>Renseigner les cases en jaune uniquement</t>
  </si>
  <si>
    <t>RFR annuel</t>
  </si>
  <si>
    <t>Nbre de parts</t>
  </si>
  <si>
    <t>Nombre de personnes dans le foyer (enfants+parents)</t>
  </si>
  <si>
    <t>Calcul du Tpi</t>
  </si>
  <si>
    <t>TPI Séjour</t>
  </si>
  <si>
    <t>Colonies</t>
  </si>
  <si>
    <t>Saisissez la valeur du RFR indiqué en première page de votre avis d'imposition 2024 sur les revenus 2023</t>
  </si>
  <si>
    <t>Si un deuxième enfant de la famille part également en séjour, vous bénéficiez d'une déduction de 10%, les tarifs appliqués seront les suivants :</t>
  </si>
  <si>
    <t>Si un seul enfant de la famille part en séjour, votre tarif sera le suivant: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</si>
</sst>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10" fontId="0" fillId="0" borderId="1" xfId="1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2" fillId="5" borderId="0" xfId="0" applyFont="1" applyFill="1" applyAlignment="1" applyProtection="1">
      <alignment horizontal="center" vertical="center"/>
    </xf>
    <xf numFmtId="0" fontId="0" fillId="0" borderId="1" xfId="0" applyBorder="1" applyProtection="1"/>
    <xf numFmtId="0" fontId="0" fillId="0" borderId="1" xfId="0" applyFill="1" applyBorder="1" applyProtection="1"/>
    <xf numFmtId="0" fontId="3" fillId="3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2" fillId="4" borderId="0" xfId="0" applyFont="1" applyFill="1" applyAlignment="1" applyProtection="1">
      <alignment horizontal="center" vertical="center" textRotation="90"/>
    </xf>
    <xf numFmtId="0" fontId="2" fillId="4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/>
    </xf>
    <xf numFmtId="0" fontId="0" fillId="0" borderId="0" xfId="0" applyFill="1" applyBorder="1" applyProtection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4.5703125" customWidth="1"/>
    <col min="3" max="3" width="16" customWidth="1"/>
  </cols>
  <sheetData>
    <row r="1" spans="1:13" x14ac:dyDescent="0.25">
      <c r="A1" s="6"/>
      <c r="B1" s="7" t="s">
        <v>10</v>
      </c>
      <c r="C1" s="6"/>
      <c r="D1" s="8"/>
      <c r="E1" s="8"/>
      <c r="F1" s="8"/>
      <c r="G1" s="9"/>
      <c r="H1" s="9"/>
      <c r="I1" s="9"/>
      <c r="J1" s="9"/>
      <c r="K1" s="9"/>
      <c r="L1" s="9"/>
      <c r="M1" s="1"/>
    </row>
    <row r="2" spans="1:13" x14ac:dyDescent="0.25">
      <c r="A2" s="8"/>
      <c r="B2" s="10" t="s">
        <v>6</v>
      </c>
      <c r="C2" s="10"/>
      <c r="D2" s="9"/>
      <c r="E2" s="9"/>
      <c r="F2" s="8"/>
      <c r="G2" s="9"/>
      <c r="H2" s="9"/>
      <c r="I2" s="9"/>
      <c r="J2" s="9"/>
      <c r="K2" s="9"/>
      <c r="L2" s="9"/>
      <c r="M2" s="1"/>
    </row>
    <row r="3" spans="1:13" x14ac:dyDescent="0.25">
      <c r="A3" s="8"/>
      <c r="B3" s="11" t="s">
        <v>11</v>
      </c>
      <c r="C3" s="2">
        <v>10000</v>
      </c>
      <c r="D3" s="9" t="s">
        <v>17</v>
      </c>
      <c r="E3" s="9"/>
      <c r="F3" s="8"/>
      <c r="G3" s="9"/>
      <c r="H3" s="9"/>
      <c r="I3" s="9"/>
      <c r="J3" s="9"/>
      <c r="K3" s="9"/>
      <c r="L3" s="9"/>
      <c r="M3" s="1"/>
    </row>
    <row r="4" spans="1:13" x14ac:dyDescent="0.25">
      <c r="A4" s="8"/>
      <c r="B4" s="11" t="s">
        <v>1</v>
      </c>
      <c r="C4" s="3">
        <f>C3/12</f>
        <v>833.33333333333337</v>
      </c>
      <c r="D4" s="9"/>
      <c r="E4" s="9"/>
      <c r="F4" s="8"/>
      <c r="G4" s="9"/>
      <c r="H4" s="9"/>
      <c r="I4" s="9"/>
      <c r="J4" s="9"/>
      <c r="K4" s="9"/>
      <c r="L4" s="9"/>
      <c r="M4" s="1"/>
    </row>
    <row r="5" spans="1:13" x14ac:dyDescent="0.25">
      <c r="A5" s="8"/>
      <c r="B5" s="11" t="s">
        <v>12</v>
      </c>
      <c r="C5" s="4">
        <v>1</v>
      </c>
      <c r="D5" s="9" t="s">
        <v>13</v>
      </c>
      <c r="E5" s="9"/>
      <c r="F5" s="8"/>
      <c r="G5" s="9"/>
      <c r="H5" s="9"/>
      <c r="I5" s="9"/>
      <c r="J5" s="9"/>
      <c r="K5" s="9"/>
      <c r="L5" s="9"/>
      <c r="M5" s="1"/>
    </row>
    <row r="6" spans="1:13" hidden="1" x14ac:dyDescent="0.25">
      <c r="A6" s="8"/>
      <c r="B6" s="11" t="s">
        <v>0</v>
      </c>
      <c r="C6" s="3">
        <f>300+0.61*((C4/0.9/C5))</f>
        <v>864.81481481481478</v>
      </c>
      <c r="D6" s="9"/>
      <c r="E6" s="9"/>
      <c r="F6" s="8"/>
      <c r="G6" s="9"/>
      <c r="H6" s="9"/>
      <c r="I6" s="9"/>
      <c r="J6" s="9"/>
      <c r="K6" s="9"/>
      <c r="L6" s="9"/>
      <c r="M6" s="1"/>
    </row>
    <row r="7" spans="1:13" x14ac:dyDescent="0.25">
      <c r="A7" s="8"/>
      <c r="B7" s="9"/>
      <c r="C7" s="9"/>
      <c r="D7" s="9"/>
      <c r="E7" s="9"/>
      <c r="F7" s="8"/>
      <c r="G7" s="9"/>
      <c r="H7" s="9"/>
      <c r="I7" s="9"/>
      <c r="J7" s="9"/>
      <c r="K7" s="9"/>
      <c r="L7" s="9"/>
      <c r="M7" s="1"/>
    </row>
    <row r="8" spans="1:13" x14ac:dyDescent="0.25">
      <c r="A8" s="8"/>
      <c r="B8" s="9"/>
      <c r="C8" s="9"/>
      <c r="D8" s="9"/>
      <c r="E8" s="9"/>
      <c r="F8" s="8"/>
      <c r="G8" s="9"/>
      <c r="H8" s="9"/>
      <c r="I8" s="9"/>
      <c r="J8" s="9"/>
      <c r="K8" s="9"/>
      <c r="L8" s="9"/>
      <c r="M8" s="1"/>
    </row>
    <row r="9" spans="1:13" x14ac:dyDescent="0.25">
      <c r="A9" s="8"/>
      <c r="B9" s="10" t="s">
        <v>14</v>
      </c>
      <c r="C9" s="10"/>
      <c r="D9" s="9"/>
      <c r="E9" s="9"/>
      <c r="F9" s="8"/>
      <c r="G9" s="9"/>
      <c r="H9" s="9"/>
      <c r="I9" s="9"/>
      <c r="J9" s="9"/>
      <c r="K9" s="9"/>
      <c r="L9" s="9"/>
      <c r="M9" s="1"/>
    </row>
    <row r="10" spans="1:13" x14ac:dyDescent="0.25">
      <c r="A10" s="8"/>
      <c r="B10" s="12" t="s">
        <v>15</v>
      </c>
      <c r="C10" s="5">
        <f>IF(C6&gt;=1000,63/100,((C6*0.00047143)+0.1586))</f>
        <v>0.56629964814814815</v>
      </c>
      <c r="D10" s="9"/>
      <c r="E10" s="9"/>
      <c r="F10" s="8"/>
      <c r="G10" s="9"/>
      <c r="H10" s="9"/>
      <c r="I10" s="9"/>
      <c r="J10" s="9"/>
      <c r="K10" s="9"/>
      <c r="L10" s="9"/>
      <c r="M10" s="1"/>
    </row>
    <row r="11" spans="1:13" x14ac:dyDescent="0.25">
      <c r="A11" s="9"/>
      <c r="B11" s="9"/>
      <c r="C11" s="9"/>
      <c r="D11" s="9"/>
      <c r="E11" s="9"/>
      <c r="F11" s="8"/>
      <c r="G11" s="9"/>
      <c r="H11" s="9"/>
      <c r="I11" s="9"/>
      <c r="J11" s="9"/>
      <c r="K11" s="9"/>
      <c r="L11" s="9"/>
      <c r="M11" s="1"/>
    </row>
    <row r="12" spans="1:13" x14ac:dyDescent="0.25">
      <c r="A12" s="8"/>
      <c r="B12" s="13"/>
      <c r="C12" s="9"/>
      <c r="D12" s="9"/>
      <c r="E12" s="9"/>
      <c r="F12" s="8"/>
      <c r="G12" s="9"/>
      <c r="H12" s="9"/>
      <c r="I12" s="9"/>
      <c r="J12" s="9"/>
      <c r="K12" s="9"/>
      <c r="L12" s="9"/>
      <c r="M12" s="1"/>
    </row>
    <row r="13" spans="1:13" x14ac:dyDescent="0.25">
      <c r="A13" s="14" t="s">
        <v>19</v>
      </c>
      <c r="B13" s="8"/>
      <c r="C13" s="8"/>
      <c r="D13" s="8"/>
      <c r="E13" s="8"/>
      <c r="F13" s="8"/>
      <c r="G13" s="9"/>
      <c r="H13" s="9"/>
      <c r="I13" s="9"/>
      <c r="J13" s="9"/>
      <c r="K13" s="9"/>
      <c r="L13" s="9"/>
      <c r="M13" s="1"/>
    </row>
    <row r="14" spans="1:13" ht="45" customHeight="1" x14ac:dyDescent="0.25">
      <c r="A14" s="15" t="s">
        <v>16</v>
      </c>
      <c r="B14" s="16" t="s">
        <v>2</v>
      </c>
      <c r="C14" s="16" t="s">
        <v>3</v>
      </c>
      <c r="D14" s="17" t="s">
        <v>5</v>
      </c>
      <c r="E14" s="17" t="s">
        <v>4</v>
      </c>
      <c r="F14" s="8"/>
      <c r="G14" s="9"/>
      <c r="H14" s="9"/>
      <c r="I14" s="9"/>
      <c r="J14" s="9"/>
      <c r="K14" s="9"/>
      <c r="L14" s="9"/>
      <c r="M14" s="1"/>
    </row>
    <row r="15" spans="1:13" x14ac:dyDescent="0.25">
      <c r="A15" s="15"/>
      <c r="B15" s="11" t="s">
        <v>7</v>
      </c>
      <c r="C15" s="3">
        <v>1000</v>
      </c>
      <c r="D15" s="18">
        <f>C$10*C15</f>
        <v>566.29964814814809</v>
      </c>
      <c r="E15" s="3">
        <f>C15-D15</f>
        <v>433.70035185185191</v>
      </c>
      <c r="F15" s="8"/>
      <c r="G15" s="9"/>
      <c r="H15" s="9"/>
      <c r="I15" s="9"/>
      <c r="J15" s="9"/>
      <c r="K15" s="9"/>
      <c r="L15" s="9"/>
      <c r="M15" s="1"/>
    </row>
    <row r="16" spans="1:13" x14ac:dyDescent="0.25">
      <c r="A16" s="15"/>
      <c r="B16" s="11" t="s">
        <v>8</v>
      </c>
      <c r="C16" s="3">
        <v>1500</v>
      </c>
      <c r="D16" s="18">
        <f>C$10*C16</f>
        <v>849.4494722222222</v>
      </c>
      <c r="E16" s="3">
        <f t="shared" ref="E16:E17" si="0">C16-D16</f>
        <v>650.5505277777778</v>
      </c>
      <c r="F16" s="8"/>
      <c r="G16" s="9"/>
      <c r="H16" s="9"/>
      <c r="I16" s="9"/>
      <c r="J16" s="9"/>
      <c r="K16" s="9"/>
      <c r="L16" s="9"/>
      <c r="M16" s="1"/>
    </row>
    <row r="17" spans="1:13" x14ac:dyDescent="0.25">
      <c r="A17" s="15"/>
      <c r="B17" s="11" t="s">
        <v>9</v>
      </c>
      <c r="C17" s="3">
        <v>1110</v>
      </c>
      <c r="D17" s="18">
        <f>C$10*C17</f>
        <v>628.59260944444441</v>
      </c>
      <c r="E17" s="3">
        <f t="shared" si="0"/>
        <v>481.40739055555559</v>
      </c>
      <c r="F17" s="8"/>
      <c r="G17" s="9"/>
      <c r="H17" s="9"/>
      <c r="I17" s="9"/>
      <c r="J17" s="9"/>
      <c r="K17" s="9"/>
      <c r="L17" s="9"/>
      <c r="M17" s="1"/>
    </row>
    <row r="18" spans="1:13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"/>
    </row>
    <row r="19" spans="1:13" x14ac:dyDescent="0.25">
      <c r="A19" s="19"/>
      <c r="B19" s="19"/>
      <c r="C19" s="9"/>
      <c r="D19" s="9"/>
      <c r="E19" s="9"/>
      <c r="F19" s="9"/>
      <c r="G19" s="9"/>
      <c r="H19" s="9"/>
      <c r="I19" s="9"/>
      <c r="J19" s="9"/>
      <c r="K19" s="9"/>
      <c r="L19" s="9"/>
      <c r="M19" s="1"/>
    </row>
    <row r="20" spans="1:13" x14ac:dyDescent="0.25">
      <c r="A20" s="19" t="s"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"/>
    </row>
    <row r="21" spans="1:13" ht="45" x14ac:dyDescent="0.25">
      <c r="A21" s="15" t="s">
        <v>16</v>
      </c>
      <c r="B21" s="16" t="s">
        <v>2</v>
      </c>
      <c r="C21" s="16" t="s">
        <v>3</v>
      </c>
      <c r="D21" s="17" t="s">
        <v>5</v>
      </c>
      <c r="E21" s="17" t="s">
        <v>4</v>
      </c>
      <c r="F21" s="9"/>
      <c r="G21" s="9"/>
      <c r="H21" s="9"/>
      <c r="I21" s="9"/>
      <c r="J21" s="9"/>
      <c r="K21" s="9"/>
      <c r="L21" s="9"/>
      <c r="M21" s="1"/>
    </row>
    <row r="22" spans="1:13" x14ac:dyDescent="0.25">
      <c r="A22" s="15"/>
      <c r="B22" s="11" t="s">
        <v>7</v>
      </c>
      <c r="C22" s="3">
        <v>1000</v>
      </c>
      <c r="D22" s="18">
        <f>0.9*C$10*C22</f>
        <v>509.66968333333341</v>
      </c>
      <c r="E22" s="3">
        <f>C22-D22</f>
        <v>490.33031666666659</v>
      </c>
      <c r="F22" s="9"/>
      <c r="G22" s="9"/>
      <c r="H22" s="9"/>
      <c r="I22" s="9"/>
      <c r="J22" s="9"/>
      <c r="K22" s="9"/>
      <c r="L22" s="9"/>
      <c r="M22" s="1"/>
    </row>
    <row r="23" spans="1:13" x14ac:dyDescent="0.25">
      <c r="A23" s="15"/>
      <c r="B23" s="11" t="s">
        <v>8</v>
      </c>
      <c r="C23" s="3">
        <v>1500</v>
      </c>
      <c r="D23" s="18">
        <f>0.9*C$10*C23</f>
        <v>764.50452500000006</v>
      </c>
      <c r="E23" s="3">
        <f t="shared" ref="E23:E24" si="1">C23-D23</f>
        <v>735.49547499999994</v>
      </c>
      <c r="F23" s="9"/>
      <c r="G23" s="9"/>
      <c r="H23" s="9"/>
      <c r="I23" s="9"/>
      <c r="J23" s="9"/>
      <c r="K23" s="9"/>
      <c r="L23" s="9"/>
      <c r="M23" s="1"/>
    </row>
    <row r="24" spans="1:13" x14ac:dyDescent="0.25">
      <c r="A24" s="15"/>
      <c r="B24" s="11" t="s">
        <v>9</v>
      </c>
      <c r="C24" s="3">
        <v>1110</v>
      </c>
      <c r="D24" s="18">
        <f>0.9*C$10*C24</f>
        <v>565.73334850000003</v>
      </c>
      <c r="E24" s="3">
        <f t="shared" si="1"/>
        <v>544.26665149999997</v>
      </c>
      <c r="F24" s="9"/>
      <c r="G24" s="9"/>
      <c r="H24" s="9"/>
      <c r="I24" s="9"/>
      <c r="J24" s="9"/>
      <c r="K24" s="9"/>
      <c r="L24" s="9"/>
      <c r="M24" s="1"/>
    </row>
    <row r="25" spans="1:13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sheetProtection algorithmName="SHA-512" hashValue="XgRWXkLT6e8BTJYlFOxfOFlFYE3ZNiVa70sPk6Hgs51kopJ/u8UZ0V3psL72jq3dJJDBrihsT7+PTgpsQvBjRQ==" saltValue="siBU420HomLV1U7OS6O5jA==" spinCount="100000" sheet="1" objects="1" scenarios="1"/>
  <mergeCells count="2">
    <mergeCell ref="A14:A17"/>
    <mergeCell ref="A21:A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 séjours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LESEUL</dc:creator>
  <cp:lastModifiedBy>François LEMONNIER</cp:lastModifiedBy>
  <dcterms:created xsi:type="dcterms:W3CDTF">2024-02-01T10:28:37Z</dcterms:created>
  <dcterms:modified xsi:type="dcterms:W3CDTF">2026-03-31T15:29:49Z</dcterms:modified>
</cp:coreProperties>
</file>