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aux d'effort\2024\"/>
    </mc:Choice>
  </mc:AlternateContent>
  <bookViews>
    <workbookView xWindow="0" yWindow="0" windowWidth="28800" windowHeight="11715"/>
  </bookViews>
  <sheets>
    <sheet name="calculet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10" i="1" s="1"/>
  <c r="I14" i="1" l="1"/>
  <c r="J14" i="1" s="1"/>
  <c r="I16" i="1"/>
  <c r="J16" i="1" s="1"/>
  <c r="I15" i="1"/>
  <c r="J15" i="1" s="1"/>
  <c r="H8" i="1"/>
  <c r="H9" i="1"/>
</calcChain>
</file>

<file path=xl/sharedStrings.xml><?xml version="1.0" encoding="utf-8"?>
<sst xmlns="http://schemas.openxmlformats.org/spreadsheetml/2006/main" count="18" uniqueCount="17">
  <si>
    <t>Rmpp</t>
  </si>
  <si>
    <t>Nbre de personnes au foyer</t>
  </si>
  <si>
    <t>RFR mensuel</t>
  </si>
  <si>
    <t>Séjour</t>
  </si>
  <si>
    <t>Coût du séjour</t>
  </si>
  <si>
    <t>Prise en charge par la Ville</t>
  </si>
  <si>
    <t>Prise en charge par la Famille</t>
  </si>
  <si>
    <t>Calcul du RMPP</t>
  </si>
  <si>
    <t>Si Rmpp &lt; 500 alors Tpi périscolaire</t>
  </si>
  <si>
    <t>Si Rmpp &gt;  500 alors Tpi périscolaire</t>
  </si>
  <si>
    <t xml:space="preserve">Tpi séjour  </t>
  </si>
  <si>
    <t>Bleu horizon</t>
  </si>
  <si>
    <t>Sous le soleil du Gard</t>
  </si>
  <si>
    <t>Nature et frissons</t>
  </si>
  <si>
    <t>Tel qu'indiqué sur l'avis d'imposition de l'année 203 sur les revenus 2022</t>
  </si>
  <si>
    <t>Parents + enfants tel qu'indiqué sur l'avis d'imposition de l'année 203 sur les revenus 2022</t>
  </si>
  <si>
    <t>Calculer le montant de votre participation pour les séjours de l'été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</si>
</sst>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J22"/>
  <sheetViews>
    <sheetView showGridLines="0" tabSelected="1" topLeftCell="D1" workbookViewId="0">
      <selection activeCell="G22" sqref="G22"/>
    </sheetView>
  </sheetViews>
  <sheetFormatPr baseColWidth="10" defaultRowHeight="15" x14ac:dyDescent="0.25"/>
  <cols>
    <col min="7" max="7" width="39.85546875" customWidth="1"/>
    <col min="8" max="8" width="14.5703125" customWidth="1"/>
    <col min="9" max="10" width="12.5703125" customWidth="1"/>
  </cols>
  <sheetData>
    <row r="1" spans="7:10" x14ac:dyDescent="0.25">
      <c r="G1" t="s">
        <v>16</v>
      </c>
    </row>
    <row r="2" spans="7:10" x14ac:dyDescent="0.25">
      <c r="G2" s="3" t="s">
        <v>7</v>
      </c>
      <c r="H2" s="3"/>
    </row>
    <row r="3" spans="7:10" x14ac:dyDescent="0.25">
      <c r="G3" s="2" t="s">
        <v>2</v>
      </c>
      <c r="H3" s="5">
        <v>1500</v>
      </c>
      <c r="I3" t="s">
        <v>14</v>
      </c>
    </row>
    <row r="4" spans="7:10" x14ac:dyDescent="0.25">
      <c r="G4" s="2" t="s">
        <v>1</v>
      </c>
      <c r="H4" s="6">
        <v>3</v>
      </c>
      <c r="I4" t="s">
        <v>15</v>
      </c>
    </row>
    <row r="5" spans="7:10" hidden="1" x14ac:dyDescent="0.25">
      <c r="G5" s="2" t="s">
        <v>0</v>
      </c>
      <c r="H5" s="5">
        <f>ROUND(MIN(MAX(300+(0.61* (H3/0.9)/H4),300),1000),0)</f>
        <v>639</v>
      </c>
    </row>
    <row r="6" spans="7:10" hidden="1" x14ac:dyDescent="0.25"/>
    <row r="7" spans="7:10" x14ac:dyDescent="0.25">
      <c r="G7" s="3" t="s">
        <v>7</v>
      </c>
      <c r="H7" s="3"/>
    </row>
    <row r="8" spans="7:10" hidden="1" x14ac:dyDescent="0.25">
      <c r="G8" s="2" t="s">
        <v>8</v>
      </c>
      <c r="H8" s="7">
        <f xml:space="preserve"> 0.5*ROUND($H$5,0)*0.000528</f>
        <v>0.16869600000000001</v>
      </c>
    </row>
    <row r="9" spans="7:10" hidden="1" x14ac:dyDescent="0.25">
      <c r="G9" s="2" t="s">
        <v>9</v>
      </c>
      <c r="H9" s="7">
        <f>0.5*(-0.472233+(0.001467*(H5)))</f>
        <v>0.23258999999999996</v>
      </c>
    </row>
    <row r="10" spans="7:10" x14ac:dyDescent="0.25">
      <c r="G10" s="2" t="s">
        <v>10</v>
      </c>
      <c r="H10" s="7">
        <f>((H5*0.00047143)+0.1586)</f>
        <v>0.45984376999999999</v>
      </c>
    </row>
    <row r="13" spans="7:10" ht="45" x14ac:dyDescent="0.25">
      <c r="G13" s="3" t="s">
        <v>3</v>
      </c>
      <c r="H13" s="3" t="s">
        <v>4</v>
      </c>
      <c r="I13" s="4" t="s">
        <v>6</v>
      </c>
      <c r="J13" s="4" t="s">
        <v>5</v>
      </c>
    </row>
    <row r="14" spans="7:10" x14ac:dyDescent="0.25">
      <c r="G14" s="2" t="s">
        <v>11</v>
      </c>
      <c r="H14" s="5">
        <v>1000</v>
      </c>
      <c r="I14" s="5">
        <f>H$10*H14</f>
        <v>459.84377000000001</v>
      </c>
      <c r="J14" s="5">
        <f>H$14-I14</f>
        <v>540.15623000000005</v>
      </c>
    </row>
    <row r="15" spans="7:10" x14ac:dyDescent="0.25">
      <c r="G15" s="2" t="s">
        <v>12</v>
      </c>
      <c r="H15" s="5">
        <v>1005</v>
      </c>
      <c r="I15" s="5">
        <f>H$10*H15</f>
        <v>462.14298884999999</v>
      </c>
      <c r="J15" s="5">
        <f t="shared" ref="J15:J16" si="0">H$14-I15</f>
        <v>537.85701115000006</v>
      </c>
    </row>
    <row r="16" spans="7:10" x14ac:dyDescent="0.25">
      <c r="G16" s="2" t="s">
        <v>13</v>
      </c>
      <c r="H16" s="5">
        <v>1095</v>
      </c>
      <c r="I16" s="5">
        <f>H$10*H16</f>
        <v>503.52892814999996</v>
      </c>
      <c r="J16" s="5">
        <f t="shared" si="0"/>
        <v>496.47107185000004</v>
      </c>
    </row>
    <row r="22" spans="8:8" x14ac:dyDescent="0.25">
      <c r="H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calculette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LESEUL</dc:creator>
  <cp:lastModifiedBy>François LEMONNIER</cp:lastModifiedBy>
  <dcterms:created xsi:type="dcterms:W3CDTF">2024-02-01T10:28:37Z</dcterms:created>
  <dcterms:modified xsi:type="dcterms:W3CDTF">2025-05-02T15:08:49Z</dcterms:modified>
</cp:coreProperties>
</file>